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usuario/Documents/Formas y Atos/"/>
    </mc:Choice>
  </mc:AlternateContent>
  <xr:revisionPtr revIDLastSave="0" documentId="8_{C5170566-A7A1-DA4D-BEA2-A59A7B0DCA69}" xr6:coauthVersionLast="45" xr6:coauthVersionMax="45" xr10:uidLastSave="{00000000-0000-0000-0000-000000000000}"/>
  <bookViews>
    <workbookView xWindow="0" yWindow="460" windowWidth="28800" windowHeight="16120"/>
  </bookViews>
  <sheets>
    <sheet name="Impto. Industria y Comerci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F17" i="1"/>
  <c r="E18" i="1"/>
  <c r="F18" i="1"/>
  <c r="E19" i="1"/>
  <c r="F19" i="1"/>
  <c r="E20" i="1"/>
  <c r="F20" i="1"/>
  <c r="E21" i="1"/>
  <c r="F21" i="1"/>
  <c r="F22" i="1"/>
  <c r="F23" i="1"/>
  <c r="E22" i="1"/>
</calcChain>
</file>

<file path=xl/sharedStrings.xml><?xml version="1.0" encoding="utf-8"?>
<sst xmlns="http://schemas.openxmlformats.org/spreadsheetml/2006/main" count="18" uniqueCount="17">
  <si>
    <t xml:space="preserve">       en adelante</t>
  </si>
  <si>
    <t>IMPUESTO INDUSTRIA Y COMERCIO</t>
  </si>
  <si>
    <t>INGRESO ANUAL</t>
  </si>
  <si>
    <t>RANGO</t>
  </si>
  <si>
    <t>%</t>
  </si>
  <si>
    <t>PAGAR</t>
  </si>
  <si>
    <t>LEY DE MUNICIPALIDADES</t>
  </si>
  <si>
    <t>DECRETO 134-190</t>
  </si>
  <si>
    <t>ARTICULO 78</t>
  </si>
  <si>
    <t xml:space="preserve">Impuesto sobre industrias, comercios y servicios, es el que paga mensualmente toda persona </t>
  </si>
  <si>
    <t>natural o comerciante individual os social, por su actividad mercantil, industrial, minera,</t>
  </si>
  <si>
    <t>agropecuaria, de presentacion de servicios públicos y privados, de comunicación  electronica,</t>
  </si>
  <si>
    <t>constructoras de desarrollo urbanistico, casinos, instituciones bancarias de ahorro y prestamo,</t>
  </si>
  <si>
    <t xml:space="preserve">aseguradoras y toda otra actividad lucrativa, la cual tributara de acuerdo a su volumen de </t>
  </si>
  <si>
    <t>acuerdo a su volumen de produccion, ingresos o ventas anuales, asi:</t>
  </si>
  <si>
    <t>total a pagar x mes</t>
  </si>
  <si>
    <t xml:space="preserve">total a pagar en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</si>
</sst>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87" fontId="2" fillId="0" borderId="0" xfId="1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7" fillId="2" borderId="0" xfId="0" applyFont="1" applyFill="1"/>
    <xf numFmtId="0" fontId="2" fillId="2" borderId="0" xfId="0" applyFont="1" applyFill="1"/>
    <xf numFmtId="187" fontId="2" fillId="2" borderId="0" xfId="1" applyFont="1" applyFill="1"/>
    <xf numFmtId="0" fontId="4" fillId="2" borderId="0" xfId="0" applyFont="1" applyFill="1"/>
    <xf numFmtId="187" fontId="4" fillId="2" borderId="0" xfId="1" applyFont="1" applyFill="1"/>
    <xf numFmtId="187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/>
    <xf numFmtId="4" fontId="4" fillId="2" borderId="1" xfId="0" applyNumberFormat="1" applyFont="1" applyFill="1" applyBorder="1" applyAlignment="1">
      <alignment horizontal="justify"/>
    </xf>
    <xf numFmtId="4" fontId="4" fillId="2" borderId="1" xfId="0" applyNumberFormat="1" applyFont="1" applyFill="1" applyBorder="1" applyAlignment="1">
      <alignment horizontal="center"/>
    </xf>
    <xf numFmtId="187" fontId="4" fillId="2" borderId="1" xfId="1" applyFont="1" applyFill="1" applyBorder="1"/>
    <xf numFmtId="187" fontId="2" fillId="0" borderId="0" xfId="0" applyNumberFormat="1" applyFont="1"/>
    <xf numFmtId="187" fontId="4" fillId="0" borderId="0" xfId="1" applyFont="1"/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87" fontId="8" fillId="3" borderId="1" xfId="1" applyFont="1" applyFill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29"/>
  </sheetPr>
  <dimension ref="A1:I25"/>
  <sheetViews>
    <sheetView tabSelected="1" workbookViewId="0">
      <selection activeCell="D15" sqref="D15:F15"/>
    </sheetView>
  </sheetViews>
  <sheetFormatPr baseColWidth="10" defaultColWidth="11.5" defaultRowHeight="15.75" customHeight="1" x14ac:dyDescent="0.15"/>
  <cols>
    <col min="1" max="1" width="9.33203125" style="1" customWidth="1"/>
    <col min="2" max="2" width="20.5" style="1" customWidth="1"/>
    <col min="3" max="3" width="22.33203125" style="1" customWidth="1"/>
    <col min="4" max="4" width="14.1640625" style="1" customWidth="1"/>
    <col min="5" max="5" width="20.6640625" style="2" hidden="1" customWidth="1"/>
    <col min="6" max="6" width="14.1640625" style="1" customWidth="1"/>
    <col min="7" max="7" width="3" style="1" bestFit="1" customWidth="1"/>
    <col min="8" max="8" width="12.83203125" style="1" bestFit="1" customWidth="1"/>
    <col min="9" max="9" width="12" style="1" bestFit="1" customWidth="1"/>
    <col min="10" max="16384" width="11.5" style="1"/>
  </cols>
  <sheetData>
    <row r="1" spans="1:9" ht="33" customHeight="1" x14ac:dyDescent="0.25">
      <c r="A1" s="21" t="s">
        <v>6</v>
      </c>
      <c r="B1" s="21"/>
      <c r="C1" s="21"/>
      <c r="D1" s="21"/>
      <c r="E1" s="21"/>
      <c r="F1" s="21"/>
      <c r="G1" s="5"/>
      <c r="H1" s="5"/>
      <c r="I1" s="5"/>
    </row>
    <row r="2" spans="1:9" ht="27.75" customHeight="1" x14ac:dyDescent="0.25">
      <c r="A2" s="21" t="s">
        <v>7</v>
      </c>
      <c r="B2" s="21"/>
      <c r="C2" s="21"/>
      <c r="D2" s="21"/>
      <c r="E2" s="21"/>
      <c r="F2" s="21"/>
      <c r="G2" s="5"/>
      <c r="H2" s="5"/>
      <c r="I2" s="5"/>
    </row>
    <row r="3" spans="1:9" ht="27.75" customHeight="1" x14ac:dyDescent="0.25">
      <c r="A3" s="21" t="s">
        <v>8</v>
      </c>
      <c r="B3" s="21"/>
      <c r="C3" s="21"/>
      <c r="D3" s="21"/>
      <c r="E3" s="21"/>
      <c r="F3" s="21"/>
      <c r="G3" s="5"/>
      <c r="H3" s="5"/>
      <c r="I3"/>
    </row>
    <row r="4" spans="1:9" ht="12.75" customHeight="1" x14ac:dyDescent="0.25">
      <c r="A4" s="4"/>
      <c r="C4" s="4"/>
      <c r="D4" s="4"/>
      <c r="E4" s="4"/>
      <c r="F4" s="4"/>
      <c r="G4" s="5"/>
      <c r="H4" s="5"/>
      <c r="I4"/>
    </row>
    <row r="5" spans="1:9" ht="15.75" customHeight="1" x14ac:dyDescent="0.15">
      <c r="A5" s="6" t="s">
        <v>9</v>
      </c>
    </row>
    <row r="6" spans="1:9" ht="15.75" customHeight="1" x14ac:dyDescent="0.15">
      <c r="A6" s="6" t="s">
        <v>10</v>
      </c>
    </row>
    <row r="7" spans="1:9" ht="15.75" customHeight="1" x14ac:dyDescent="0.15">
      <c r="A7" s="6" t="s">
        <v>11</v>
      </c>
    </row>
    <row r="8" spans="1:9" ht="15.75" customHeight="1" x14ac:dyDescent="0.15">
      <c r="A8" s="7" t="s">
        <v>12</v>
      </c>
      <c r="B8" s="8"/>
      <c r="C8" s="8"/>
      <c r="D8" s="8"/>
      <c r="E8" s="9"/>
      <c r="F8" s="8"/>
    </row>
    <row r="9" spans="1:9" ht="15.75" customHeight="1" x14ac:dyDescent="0.15">
      <c r="A9" s="7" t="s">
        <v>13</v>
      </c>
      <c r="B9" s="8"/>
      <c r="C9" s="8"/>
      <c r="D9" s="8"/>
      <c r="E9" s="9"/>
      <c r="F9" s="8"/>
    </row>
    <row r="10" spans="1:9" ht="15.75" customHeight="1" x14ac:dyDescent="0.15">
      <c r="A10" s="7" t="s">
        <v>14</v>
      </c>
      <c r="B10" s="8"/>
      <c r="C10" s="8"/>
      <c r="D10" s="8"/>
      <c r="E10" s="9"/>
      <c r="F10" s="8"/>
    </row>
    <row r="11" spans="1:9" ht="15.75" customHeight="1" x14ac:dyDescent="0.15">
      <c r="A11" s="8"/>
      <c r="B11" s="8"/>
      <c r="C11" s="8"/>
      <c r="D11" s="8"/>
      <c r="E11" s="9"/>
      <c r="F11" s="8"/>
    </row>
    <row r="12" spans="1:9" ht="20" x14ac:dyDescent="0.2">
      <c r="A12" s="22" t="s">
        <v>1</v>
      </c>
      <c r="B12" s="22"/>
      <c r="C12" s="22"/>
      <c r="D12" s="22"/>
      <c r="E12" s="22"/>
      <c r="F12" s="22"/>
    </row>
    <row r="13" spans="1:9" ht="20" x14ac:dyDescent="0.2">
      <c r="A13" s="22"/>
      <c r="B13" s="22"/>
      <c r="C13" s="22"/>
      <c r="D13" s="22"/>
      <c r="E13" s="22"/>
      <c r="F13" s="22"/>
      <c r="I13" s="2"/>
    </row>
    <row r="14" spans="1:9" ht="15.75" customHeight="1" x14ac:dyDescent="0.15">
      <c r="A14" s="8"/>
      <c r="B14" s="8"/>
      <c r="C14" s="8"/>
      <c r="D14" s="8"/>
      <c r="E14" s="9"/>
      <c r="F14" s="8"/>
    </row>
    <row r="15" spans="1:9" ht="24.75" customHeight="1" x14ac:dyDescent="0.2">
      <c r="A15" s="8"/>
      <c r="B15" s="24" t="s">
        <v>2</v>
      </c>
      <c r="C15" s="24"/>
      <c r="D15" s="25">
        <v>5000</v>
      </c>
      <c r="E15" s="25"/>
      <c r="F15" s="25"/>
    </row>
    <row r="16" spans="1:9" ht="25.5" customHeight="1" x14ac:dyDescent="0.15">
      <c r="A16" s="8"/>
      <c r="B16" s="23" t="s">
        <v>3</v>
      </c>
      <c r="C16" s="23"/>
      <c r="D16" s="12" t="s">
        <v>4</v>
      </c>
      <c r="E16" s="13" t="s">
        <v>5</v>
      </c>
      <c r="F16" s="13" t="s">
        <v>5</v>
      </c>
    </row>
    <row r="17" spans="1:9" s="3" customFormat="1" ht="30" customHeight="1" x14ac:dyDescent="0.2">
      <c r="A17" s="10"/>
      <c r="B17" s="15">
        <v>0</v>
      </c>
      <c r="C17" s="15">
        <v>500000</v>
      </c>
      <c r="D17" s="16">
        <v>0.3</v>
      </c>
      <c r="E17" s="17">
        <f>IF(D15&lt;500000,D15*0.3/1000,150)</f>
        <v>1.5</v>
      </c>
      <c r="F17" s="16">
        <f>+E17</f>
        <v>1.5</v>
      </c>
    </row>
    <row r="18" spans="1:9" s="3" customFormat="1" ht="30" customHeight="1" x14ac:dyDescent="0.2">
      <c r="A18" s="10"/>
      <c r="B18" s="15">
        <v>500001</v>
      </c>
      <c r="C18" s="15">
        <v>10000000</v>
      </c>
      <c r="D18" s="16">
        <v>0.4</v>
      </c>
      <c r="E18" s="17" t="b">
        <f>IF(D15&gt;500000,IF(D15&lt;10000000,(D15-500000)*0.4/1000,3800))</f>
        <v>0</v>
      </c>
      <c r="F18" s="16" t="b">
        <f>+E18</f>
        <v>0</v>
      </c>
      <c r="H18" s="19"/>
    </row>
    <row r="19" spans="1:9" s="3" customFormat="1" ht="30" customHeight="1" x14ac:dyDescent="0.2">
      <c r="A19" s="10"/>
      <c r="B19" s="15">
        <v>10000001</v>
      </c>
      <c r="C19" s="15">
        <v>20000000</v>
      </c>
      <c r="D19" s="16">
        <v>0.3</v>
      </c>
      <c r="E19" s="17" t="b">
        <f>IF(D15&gt;10000000,IF(D15&lt;20000000,(D15-10000000)*0.3/1000,3000))</f>
        <v>0</v>
      </c>
      <c r="F19" s="16" t="b">
        <f>+E19</f>
        <v>0</v>
      </c>
    </row>
    <row r="20" spans="1:9" s="3" customFormat="1" ht="30" customHeight="1" x14ac:dyDescent="0.2">
      <c r="A20" s="10"/>
      <c r="B20" s="15">
        <v>20000001</v>
      </c>
      <c r="C20" s="15">
        <v>30000000</v>
      </c>
      <c r="D20" s="16">
        <v>0.2</v>
      </c>
      <c r="E20" s="17" t="b">
        <f>IF(D15&gt;20000000,IF(D15&lt;30000000,(D15-20000000)*0.2/1000,2000))</f>
        <v>0</v>
      </c>
      <c r="F20" s="16" t="b">
        <f>+E20</f>
        <v>0</v>
      </c>
    </row>
    <row r="21" spans="1:9" s="3" customFormat="1" ht="30" customHeight="1" x14ac:dyDescent="0.2">
      <c r="A21" s="10"/>
      <c r="B21" s="15">
        <v>30000001</v>
      </c>
      <c r="C21" s="15" t="s">
        <v>0</v>
      </c>
      <c r="D21" s="16">
        <v>0.15</v>
      </c>
      <c r="E21" s="17" t="b">
        <f>IF(D15&gt;30000000,(D15-30000000)*0.15/1000)</f>
        <v>0</v>
      </c>
      <c r="F21" s="16" t="b">
        <f>+E21</f>
        <v>0</v>
      </c>
    </row>
    <row r="22" spans="1:9" ht="25.5" customHeight="1" x14ac:dyDescent="0.2">
      <c r="A22" s="8"/>
      <c r="B22" s="8"/>
      <c r="C22" s="20" t="s">
        <v>15</v>
      </c>
      <c r="D22" s="20"/>
      <c r="E22" s="11">
        <f>SUM(E17:E21)</f>
        <v>1.5</v>
      </c>
      <c r="F22" s="11">
        <f>SUM(F17:F21)</f>
        <v>1.5</v>
      </c>
      <c r="G22" s="14"/>
    </row>
    <row r="23" spans="1:9" ht="15.75" customHeight="1" x14ac:dyDescent="0.2">
      <c r="A23" s="8"/>
      <c r="B23" s="8"/>
      <c r="C23" s="20" t="s">
        <v>16</v>
      </c>
      <c r="D23" s="20"/>
      <c r="E23" s="9"/>
      <c r="F23" s="11">
        <f>F22*12</f>
        <v>18</v>
      </c>
      <c r="I23" s="18"/>
    </row>
    <row r="24" spans="1:9" ht="15.75" customHeight="1" x14ac:dyDescent="0.15">
      <c r="I24" s="2"/>
    </row>
    <row r="25" spans="1:9" ht="15.75" customHeight="1" x14ac:dyDescent="0.15">
      <c r="F25" s="2"/>
    </row>
  </sheetData>
  <mergeCells count="10">
    <mergeCell ref="C23:D23"/>
    <mergeCell ref="A1:F1"/>
    <mergeCell ref="A2:F2"/>
    <mergeCell ref="A3:F3"/>
    <mergeCell ref="A12:F12"/>
    <mergeCell ref="B16:C16"/>
    <mergeCell ref="C22:D22"/>
    <mergeCell ref="B15:C15"/>
    <mergeCell ref="D15:F15"/>
    <mergeCell ref="A13:F13"/>
  </mergeCells>
  <phoneticPr fontId="3" type="noConversion"/>
  <pageMargins left="0.75" right="0.75" top="1" bottom="1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Impto. Industria y Comercio</vt:lpstr>
    </vt:vector>
  </TitlesOfParts>
  <Company>informatica, amdc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Usuario de Microsoft Office</cp:lastModifiedBy>
  <cp:lastPrinted>2013-05-13T15:57:04Z</cp:lastPrinted>
  <dcterms:created xsi:type="dcterms:W3CDTF">2007-02-19T18:25:50Z</dcterms:created>
  <dcterms:modified xsi:type="dcterms:W3CDTF">2020-04-10T20:15:56Z</dcterms:modified>
</cp:coreProperties>
</file>